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<sst xmlns="http://schemas.openxmlformats.org/spreadsheetml/2006/main" count="17" uniqueCount="16">
  <si>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Pension as on 1-1-07 before 68.8%</t>
  </si>
  <si>
    <t>PLEASE FILL UP ONLY THE YELLOW BLOCK</t>
  </si>
  <si>
    <t xml:space="preserve">Pension on 1-1-07 after </t>
  </si>
  <si>
    <t xml:space="preserve">Would be Pension on 1-1-07 after </t>
  </si>
  <si>
    <t xml:space="preserve">Diff of pension </t>
  </si>
  <si>
    <t>DA</t>
  </si>
  <si>
    <t>DA Amt</t>
  </si>
  <si>
    <t>Total Increase</t>
  </si>
  <si>
    <t>THIS CALCULATOR ONLY FOR PRE 2007 PENSIONERS</t>
  </si>
  <si>
    <t xml:space="preserve">Total Arrear amount FROM JAN 2007 TO MAY 2013 </t>
  </si>
  <si>
    <t>ARREARS OF PENSION AMOUNT WHICH WILL BE PAID FROM JULY 2013 TO JULY 2016</t>
  </si>
  <si>
    <t xml:space="preserve"> PENSION AMOUNT FROM 1-1-2007 TO 31-05-2013 WHICH WILL NOT BE PAID</t>
  </si>
  <si>
    <t xml:space="preserve">Total Arrear amount FROM JULY 2013 TO JULY 2016 </t>
  </si>
  <si>
    <t>INCREASE IN MONTHLY PENSION AS ON JULY 2016</t>
  </si>
  <si>
    <t>Month of June 2013 not calculated</t>
  </si>
  <si>
    <t xml:space="preserve">Diff of pension as on     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</si>
</sst>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62"/>
      <name val="Calibri"/>
      <family val="2"/>
    </font>
    <font>
      <b/>
      <u val="single"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2"/>
      <color rgb="FF00206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theme="5"/>
      <name val="Calibri"/>
      <family val="2"/>
    </font>
    <font>
      <b/>
      <sz val="12"/>
      <color theme="4"/>
      <name val="Calibri"/>
      <family val="2"/>
    </font>
    <font>
      <b/>
      <u val="single"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10" fontId="0" fillId="0" borderId="0" xfId="0" applyNumberForma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44" fillId="0" borderId="10" xfId="0" applyFont="1" applyBorder="1" applyAlignment="1">
      <alignment/>
    </xf>
    <xf numFmtId="0" fontId="48" fillId="0" borderId="0" xfId="0" applyFont="1" applyAlignment="1">
      <alignment/>
    </xf>
    <xf numFmtId="0" fontId="49" fillId="34" borderId="0" xfId="0" applyFont="1" applyFill="1" applyAlignment="1">
      <alignment/>
    </xf>
    <xf numFmtId="10" fontId="50" fillId="0" borderId="11" xfId="0" applyNumberFormat="1" applyFont="1" applyBorder="1" applyAlignment="1">
      <alignment horizontal="right" wrapText="1"/>
    </xf>
    <xf numFmtId="10" fontId="50" fillId="0" borderId="12" xfId="0" applyNumberFormat="1" applyFont="1" applyBorder="1" applyAlignment="1">
      <alignment horizontal="right" wrapText="1"/>
    </xf>
    <xf numFmtId="10" fontId="51" fillId="0" borderId="12" xfId="0" applyNumberFormat="1" applyFont="1" applyBorder="1" applyAlignment="1">
      <alignment horizontal="right" wrapText="1"/>
    </xf>
    <xf numFmtId="10" fontId="51" fillId="0" borderId="11" xfId="0" applyNumberFormat="1" applyFont="1" applyBorder="1" applyAlignment="1">
      <alignment horizontal="right" wrapText="1"/>
    </xf>
    <xf numFmtId="0" fontId="44" fillId="0" borderId="0" xfId="0" applyFont="1" applyAlignment="1">
      <alignment/>
    </xf>
    <xf numFmtId="0" fontId="47" fillId="35" borderId="0" xfId="0" applyFont="1" applyFill="1" applyAlignment="1">
      <alignment/>
    </xf>
    <xf numFmtId="0" fontId="51" fillId="0" borderId="11" xfId="0" applyFont="1" applyBorder="1" applyAlignment="1">
      <alignment horizontal="right" wrapText="1"/>
    </xf>
    <xf numFmtId="16" fontId="0" fillId="0" borderId="13" xfId="0" applyNumberFormat="1" applyBorder="1" applyAlignment="1">
      <alignment vertical="top" wrapText="1"/>
    </xf>
    <xf numFmtId="0" fontId="51" fillId="0" borderId="13" xfId="0" applyFont="1" applyBorder="1" applyAlignment="1">
      <alignment horizontal="right" wrapText="1"/>
    </xf>
    <xf numFmtId="10" fontId="51" fillId="0" borderId="13" xfId="0" applyNumberFormat="1" applyFont="1" applyBorder="1" applyAlignment="1">
      <alignment horizontal="right" wrapText="1"/>
    </xf>
    <xf numFmtId="0" fontId="51" fillId="0" borderId="12" xfId="0" applyFont="1" applyBorder="1" applyAlignment="1">
      <alignment horizontal="right" wrapText="1"/>
    </xf>
    <xf numFmtId="16" fontId="0" fillId="0" borderId="14" xfId="0" applyNumberFormat="1" applyBorder="1" applyAlignment="1">
      <alignment vertical="top" wrapText="1"/>
    </xf>
    <xf numFmtId="0" fontId="51" fillId="0" borderId="14" xfId="0" applyFont="1" applyBorder="1" applyAlignment="1">
      <alignment horizontal="right" wrapText="1"/>
    </xf>
    <xf numFmtId="10" fontId="51" fillId="0" borderId="14" xfId="0" applyNumberFormat="1" applyFont="1" applyBorder="1" applyAlignment="1">
      <alignment horizontal="right" wrapText="1"/>
    </xf>
    <xf numFmtId="0" fontId="50" fillId="0" borderId="14" xfId="0" applyFont="1" applyBorder="1" applyAlignment="1">
      <alignment horizontal="right" wrapText="1"/>
    </xf>
    <xf numFmtId="0" fontId="52" fillId="0" borderId="11" xfId="0" applyFont="1" applyBorder="1" applyAlignment="1">
      <alignment horizontal="right" wrapText="1"/>
    </xf>
    <xf numFmtId="0" fontId="52" fillId="0" borderId="12" xfId="0" applyFont="1" applyBorder="1" applyAlignment="1">
      <alignment horizontal="right" wrapText="1"/>
    </xf>
    <xf numFmtId="0" fontId="52" fillId="0" borderId="11" xfId="0" applyFont="1" applyBorder="1" applyAlignment="1">
      <alignment wrapText="1"/>
    </xf>
    <xf numFmtId="17" fontId="53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1" fillId="0" borderId="15" xfId="0" applyFont="1" applyBorder="1" applyAlignment="1">
      <alignment horizontal="right" vertical="top" wrapText="1"/>
    </xf>
    <xf numFmtId="0" fontId="51" fillId="0" borderId="16" xfId="0" applyFont="1" applyBorder="1" applyAlignment="1">
      <alignment horizontal="right" vertical="top" wrapText="1"/>
    </xf>
    <xf numFmtId="0" fontId="51" fillId="0" borderId="13" xfId="0" applyFont="1" applyBorder="1" applyAlignment="1">
      <alignment horizontal="right" vertical="top" wrapText="1"/>
    </xf>
    <xf numFmtId="10" fontId="5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28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4" max="4" width="68.57421875" style="0" bestFit="1" customWidth="1"/>
    <col min="7" max="7" width="42.28125" style="0" bestFit="1" customWidth="1"/>
    <col min="8" max="8" width="13.7109375" style="0" bestFit="1" customWidth="1"/>
  </cols>
  <sheetData>
    <row r="1" ht="21">
      <c r="D1" s="9" t="s">
        <v>8</v>
      </c>
    </row>
    <row r="2" spans="2:7" ht="19.5" thickBot="1">
      <c r="B2" s="1" t="s">
        <v>0</v>
      </c>
      <c r="C2" s="1"/>
      <c r="D2" s="1"/>
      <c r="F2" s="2">
        <v>0</v>
      </c>
      <c r="G2" s="34" t="s">
        <v>1</v>
      </c>
    </row>
    <row r="3" spans="2:19" ht="15.75" thickBot="1">
      <c r="B3" t="s">
        <v>2</v>
      </c>
      <c r="E3" s="3">
        <v>0.688</v>
      </c>
      <c r="F3">
        <f>(F2+H3)*1.3</f>
        <v>0</v>
      </c>
      <c r="G3" s="3"/>
      <c r="H3">
        <f>F2*E3</f>
        <v>0</v>
      </c>
      <c r="S3" s="26"/>
    </row>
    <row r="4" spans="2:19" ht="15.75" thickBot="1">
      <c r="B4" t="s">
        <v>3</v>
      </c>
      <c r="E4" s="3">
        <v>0.782</v>
      </c>
      <c r="F4">
        <f>(F2+H4)*1.3</f>
        <v>0</v>
      </c>
      <c r="H4">
        <f>F2*E4</f>
        <v>0</v>
      </c>
      <c r="S4" s="27"/>
    </row>
    <row r="5" spans="2:19" ht="15.75" thickBot="1">
      <c r="B5" t="s">
        <v>4</v>
      </c>
      <c r="F5">
        <f>(F4-F3)</f>
        <v>0</v>
      </c>
      <c r="S5" s="27"/>
    </row>
    <row r="6" spans="2:19" ht="16.5" thickBot="1">
      <c r="B6" s="4" t="s">
        <v>11</v>
      </c>
      <c r="C6" s="4"/>
      <c r="D6" s="4"/>
      <c r="E6" s="30" t="s">
        <v>14</v>
      </c>
      <c r="F6" s="30"/>
      <c r="G6" s="30"/>
      <c r="H6" s="10">
        <f>P86</f>
        <v>0</v>
      </c>
      <c r="S6" s="27"/>
    </row>
    <row r="7" spans="2:19" ht="16.5" thickBot="1">
      <c r="B7" s="4" t="s">
        <v>10</v>
      </c>
      <c r="E7" s="30" t="s">
        <v>14</v>
      </c>
      <c r="F7" s="30"/>
      <c r="G7" s="30"/>
      <c r="H7" s="16">
        <f>SUM(H87:H123)</f>
        <v>0</v>
      </c>
      <c r="S7" s="27"/>
    </row>
    <row r="8" spans="2:19" ht="16.5" thickBot="1">
      <c r="B8" s="4" t="s">
        <v>13</v>
      </c>
      <c r="H8" s="16">
        <f>H123</f>
        <v>0</v>
      </c>
      <c r="S8" s="27"/>
    </row>
    <row r="9" spans="6:19" ht="15.75" thickBot="1">
      <c r="F9" s="15" t="s">
        <v>5</v>
      </c>
      <c r="G9" s="15" t="s">
        <v>6</v>
      </c>
      <c r="H9" s="15" t="s">
        <v>7</v>
      </c>
      <c r="S9" s="27"/>
    </row>
    <row r="10" spans="2:19" ht="15.75" thickBot="1">
      <c r="B10" s="8" t="s">
        <v>15</v>
      </c>
      <c r="C10" s="5"/>
      <c r="D10" s="7">
        <v>39083</v>
      </c>
      <c r="E10" s="5">
        <f>F5</f>
        <v>0</v>
      </c>
      <c r="F10" s="6">
        <v>0</v>
      </c>
      <c r="G10" s="5">
        <f>E10*F10</f>
        <v>0</v>
      </c>
      <c r="H10" s="5">
        <f>SUM(E10,G10)</f>
        <v>0</v>
      </c>
      <c r="S10" s="27"/>
    </row>
    <row r="11" spans="2:19" ht="15.75" thickBot="1">
      <c r="B11" s="5"/>
      <c r="C11" s="5"/>
      <c r="D11" s="7">
        <v>39114</v>
      </c>
      <c r="E11" s="5">
        <f>F5</f>
        <v>0</v>
      </c>
      <c r="F11" s="6">
        <v>0</v>
      </c>
      <c r="G11" s="5">
        <f aca="true" t="shared" si="0" ref="G11:G74">E11*F11</f>
        <v>0</v>
      </c>
      <c r="H11" s="5">
        <f aca="true" t="shared" si="1" ref="H11:H74">SUM(E11,G11)</f>
        <v>0</v>
      </c>
      <c r="S11" s="27"/>
    </row>
    <row r="12" spans="2:19" ht="15.75" thickBot="1">
      <c r="B12" s="5"/>
      <c r="C12" s="5"/>
      <c r="D12" s="7">
        <v>39142</v>
      </c>
      <c r="E12" s="5">
        <f>F5</f>
        <v>0</v>
      </c>
      <c r="F12" s="6">
        <v>0</v>
      </c>
      <c r="G12" s="5">
        <f t="shared" si="0"/>
        <v>0</v>
      </c>
      <c r="H12" s="5">
        <f t="shared" si="1"/>
        <v>0</v>
      </c>
      <c r="S12" s="27"/>
    </row>
    <row r="13" spans="2:19" ht="15.75" thickBot="1">
      <c r="B13" s="5"/>
      <c r="C13" s="5"/>
      <c r="D13" s="7">
        <v>39173</v>
      </c>
      <c r="E13" s="5">
        <f>F5</f>
        <v>0</v>
      </c>
      <c r="F13" s="6">
        <v>0.008</v>
      </c>
      <c r="G13" s="5">
        <f t="shared" si="0"/>
        <v>0</v>
      </c>
      <c r="H13" s="5">
        <f t="shared" si="1"/>
        <v>0</v>
      </c>
      <c r="S13" s="27"/>
    </row>
    <row r="14" spans="2:19" ht="15.75" thickBot="1">
      <c r="B14" s="5"/>
      <c r="C14" s="5"/>
      <c r="D14" s="7">
        <v>39203</v>
      </c>
      <c r="E14" s="5">
        <f>F5</f>
        <v>0</v>
      </c>
      <c r="F14" s="6">
        <v>0.008</v>
      </c>
      <c r="G14" s="5">
        <f t="shared" si="0"/>
        <v>0</v>
      </c>
      <c r="H14" s="5">
        <f t="shared" si="1"/>
        <v>0</v>
      </c>
      <c r="S14" s="27"/>
    </row>
    <row r="15" spans="2:19" ht="15.75" thickBot="1">
      <c r="B15" s="5"/>
      <c r="C15" s="5"/>
      <c r="D15" s="7">
        <v>39234</v>
      </c>
      <c r="E15" s="5">
        <f>F5</f>
        <v>0</v>
      </c>
      <c r="F15" s="6">
        <v>0.008</v>
      </c>
      <c r="G15" s="5">
        <f t="shared" si="0"/>
        <v>0</v>
      </c>
      <c r="H15" s="5">
        <f t="shared" si="1"/>
        <v>0</v>
      </c>
      <c r="S15" s="27"/>
    </row>
    <row r="16" spans="2:19" ht="15.75" thickBot="1">
      <c r="B16" s="5"/>
      <c r="C16" s="5"/>
      <c r="D16" s="7">
        <v>39264</v>
      </c>
      <c r="E16" s="5">
        <f>F5</f>
        <v>0</v>
      </c>
      <c r="F16" s="6">
        <v>0.013000000000000001</v>
      </c>
      <c r="G16" s="5">
        <f t="shared" si="0"/>
        <v>0</v>
      </c>
      <c r="H16" s="5">
        <f t="shared" si="1"/>
        <v>0</v>
      </c>
      <c r="S16" s="27"/>
    </row>
    <row r="17" spans="2:19" ht="15.75" thickBot="1">
      <c r="B17" s="5"/>
      <c r="C17" s="5"/>
      <c r="D17" s="7">
        <v>39295</v>
      </c>
      <c r="E17" s="5">
        <f>F5</f>
        <v>0</v>
      </c>
      <c r="F17" s="6">
        <v>0.013000000000000001</v>
      </c>
      <c r="G17" s="5">
        <f t="shared" si="0"/>
        <v>0</v>
      </c>
      <c r="H17" s="5">
        <f t="shared" si="1"/>
        <v>0</v>
      </c>
      <c r="S17" s="27"/>
    </row>
    <row r="18" spans="2:19" ht="15.75" thickBot="1">
      <c r="B18" s="5"/>
      <c r="C18" s="5"/>
      <c r="D18" s="7">
        <v>39326</v>
      </c>
      <c r="E18" s="5">
        <f>F5</f>
        <v>0</v>
      </c>
      <c r="F18" s="6">
        <v>0.013000000000000001</v>
      </c>
      <c r="G18" s="5">
        <f t="shared" si="0"/>
        <v>0</v>
      </c>
      <c r="H18" s="5">
        <f t="shared" si="1"/>
        <v>0</v>
      </c>
      <c r="S18" s="27"/>
    </row>
    <row r="19" spans="2:19" ht="15.75" thickBot="1">
      <c r="B19" s="5"/>
      <c r="C19" s="5"/>
      <c r="D19" s="7">
        <v>39356</v>
      </c>
      <c r="E19" s="5">
        <f>F5</f>
        <v>0</v>
      </c>
      <c r="F19" s="6">
        <v>0.042</v>
      </c>
      <c r="G19" s="5">
        <f t="shared" si="0"/>
        <v>0</v>
      </c>
      <c r="H19" s="5">
        <f t="shared" si="1"/>
        <v>0</v>
      </c>
      <c r="S19" s="27"/>
    </row>
    <row r="20" spans="2:19" ht="15.75" thickBot="1">
      <c r="B20" s="5"/>
      <c r="C20" s="5"/>
      <c r="D20" s="7">
        <v>39387</v>
      </c>
      <c r="E20" s="5">
        <f>F5</f>
        <v>0</v>
      </c>
      <c r="F20" s="6">
        <v>0.042</v>
      </c>
      <c r="G20" s="5">
        <f t="shared" si="0"/>
        <v>0</v>
      </c>
      <c r="H20" s="5">
        <f t="shared" si="1"/>
        <v>0</v>
      </c>
      <c r="S20" s="27"/>
    </row>
    <row r="21" spans="2:19" ht="15.75" thickBot="1">
      <c r="B21" s="5"/>
      <c r="C21" s="5"/>
      <c r="D21" s="7">
        <v>39417</v>
      </c>
      <c r="E21" s="5">
        <f>F5</f>
        <v>0</v>
      </c>
      <c r="F21" s="6">
        <v>0.042</v>
      </c>
      <c r="G21" s="5">
        <f t="shared" si="0"/>
        <v>0</v>
      </c>
      <c r="H21" s="5">
        <f t="shared" si="1"/>
        <v>0</v>
      </c>
      <c r="S21" s="27"/>
    </row>
    <row r="22" spans="2:19" ht="15.75" thickBot="1">
      <c r="B22" s="5"/>
      <c r="C22" s="5"/>
      <c r="D22" s="7">
        <v>39448</v>
      </c>
      <c r="E22" s="5">
        <f>F5</f>
        <v>0</v>
      </c>
      <c r="F22" s="6">
        <v>0.057999999999999996</v>
      </c>
      <c r="G22" s="5">
        <f t="shared" si="0"/>
        <v>0</v>
      </c>
      <c r="H22" s="5">
        <f t="shared" si="1"/>
        <v>0</v>
      </c>
      <c r="S22" s="28"/>
    </row>
    <row r="23" spans="2:19" ht="15.75" thickBot="1">
      <c r="B23" s="5"/>
      <c r="C23" s="5"/>
      <c r="D23" s="7">
        <v>39479</v>
      </c>
      <c r="E23" s="5">
        <f>F5</f>
        <v>0</v>
      </c>
      <c r="F23" s="6">
        <v>0.057999999999999996</v>
      </c>
      <c r="G23" s="5">
        <f t="shared" si="0"/>
        <v>0</v>
      </c>
      <c r="H23" s="5">
        <f t="shared" si="1"/>
        <v>0</v>
      </c>
      <c r="S23" s="27"/>
    </row>
    <row r="24" spans="2:19" ht="15.75" thickBot="1">
      <c r="B24" s="5"/>
      <c r="C24" s="5"/>
      <c r="D24" s="7">
        <v>39508</v>
      </c>
      <c r="E24" s="5">
        <f>F5</f>
        <v>0</v>
      </c>
      <c r="F24" s="6">
        <v>0.057999999999999996</v>
      </c>
      <c r="G24" s="5">
        <f>E24*F24</f>
        <v>0</v>
      </c>
      <c r="H24" s="5">
        <f t="shared" si="1"/>
        <v>0</v>
      </c>
      <c r="S24" s="27"/>
    </row>
    <row r="25" spans="2:19" ht="15.75" thickBot="1">
      <c r="B25" s="5"/>
      <c r="C25" s="5"/>
      <c r="D25" s="7">
        <v>39539</v>
      </c>
      <c r="E25" s="5">
        <f>F5</f>
        <v>0</v>
      </c>
      <c r="F25" s="6">
        <v>0.063</v>
      </c>
      <c r="G25" s="5">
        <f t="shared" si="0"/>
        <v>0</v>
      </c>
      <c r="H25" s="5">
        <f t="shared" si="1"/>
        <v>0</v>
      </c>
      <c r="S25" s="27"/>
    </row>
    <row r="26" spans="2:19" ht="15.75" thickBot="1">
      <c r="B26" s="5"/>
      <c r="C26" s="5"/>
      <c r="D26" s="7">
        <v>39569</v>
      </c>
      <c r="E26" s="5">
        <f>F5</f>
        <v>0</v>
      </c>
      <c r="F26" s="6">
        <v>0.063</v>
      </c>
      <c r="G26" s="5">
        <f t="shared" si="0"/>
        <v>0</v>
      </c>
      <c r="H26" s="5">
        <f t="shared" si="1"/>
        <v>0</v>
      </c>
      <c r="S26" s="27"/>
    </row>
    <row r="27" spans="2:19" ht="15.75" thickBot="1">
      <c r="B27" s="5"/>
      <c r="C27" s="5"/>
      <c r="D27" s="7">
        <v>39600</v>
      </c>
      <c r="E27" s="5">
        <f>F5</f>
        <v>0</v>
      </c>
      <c r="F27" s="6">
        <v>0.063</v>
      </c>
      <c r="G27" s="5">
        <f t="shared" si="0"/>
        <v>0</v>
      </c>
      <c r="H27" s="5">
        <f t="shared" si="1"/>
        <v>0</v>
      </c>
      <c r="S27" s="27"/>
    </row>
    <row r="28" spans="2:19" ht="15.75" thickBot="1">
      <c r="B28" s="5"/>
      <c r="C28" s="5"/>
      <c r="D28" s="7">
        <v>39630</v>
      </c>
      <c r="E28" s="5">
        <f>F5</f>
        <v>0</v>
      </c>
      <c r="F28" s="6">
        <v>0.092</v>
      </c>
      <c r="G28" s="5">
        <f t="shared" si="0"/>
        <v>0</v>
      </c>
      <c r="H28" s="5">
        <f t="shared" si="1"/>
        <v>0</v>
      </c>
      <c r="S28" s="27"/>
    </row>
    <row r="29" spans="2:19" ht="15.75" thickBot="1">
      <c r="B29" s="5"/>
      <c r="C29" s="5"/>
      <c r="D29" s="7">
        <v>39661</v>
      </c>
      <c r="E29" s="5">
        <f>F5</f>
        <v>0</v>
      </c>
      <c r="F29" s="6">
        <v>0.092</v>
      </c>
      <c r="G29" s="5">
        <f t="shared" si="0"/>
        <v>0</v>
      </c>
      <c r="H29" s="5">
        <f t="shared" si="1"/>
        <v>0</v>
      </c>
      <c r="S29" s="27"/>
    </row>
    <row r="30" spans="2:19" ht="15.75" thickBot="1">
      <c r="B30" s="5"/>
      <c r="C30" s="5"/>
      <c r="D30" s="7">
        <v>39692</v>
      </c>
      <c r="E30" s="5">
        <f>F5</f>
        <v>0</v>
      </c>
      <c r="F30" s="6">
        <v>0.092</v>
      </c>
      <c r="G30" s="5">
        <f t="shared" si="0"/>
        <v>0</v>
      </c>
      <c r="H30" s="5">
        <f t="shared" si="1"/>
        <v>0</v>
      </c>
      <c r="S30" s="27"/>
    </row>
    <row r="31" spans="2:19" ht="15.75" thickBot="1">
      <c r="B31" s="5"/>
      <c r="C31" s="5"/>
      <c r="D31" s="7">
        <v>39722</v>
      </c>
      <c r="E31" s="5">
        <f>F5</f>
        <v>0</v>
      </c>
      <c r="F31" s="6">
        <v>0.129</v>
      </c>
      <c r="G31" s="5">
        <f t="shared" si="0"/>
        <v>0</v>
      </c>
      <c r="H31" s="5">
        <f t="shared" si="1"/>
        <v>0</v>
      </c>
      <c r="S31" s="27"/>
    </row>
    <row r="32" spans="2:19" ht="15.75" thickBot="1">
      <c r="B32" s="5"/>
      <c r="C32" s="5"/>
      <c r="D32" s="7">
        <v>39753</v>
      </c>
      <c r="E32" s="5">
        <f>F5</f>
        <v>0</v>
      </c>
      <c r="F32" s="6">
        <v>0.129</v>
      </c>
      <c r="G32" s="5">
        <f t="shared" si="0"/>
        <v>0</v>
      </c>
      <c r="H32" s="5">
        <f t="shared" si="1"/>
        <v>0</v>
      </c>
      <c r="S32" s="27"/>
    </row>
    <row r="33" spans="2:19" ht="15.75" thickBot="1">
      <c r="B33" s="5"/>
      <c r="C33" s="5"/>
      <c r="D33" s="7">
        <v>39783</v>
      </c>
      <c r="E33" s="5">
        <f>F5</f>
        <v>0</v>
      </c>
      <c r="F33" s="6">
        <v>0.129</v>
      </c>
      <c r="G33" s="5">
        <f t="shared" si="0"/>
        <v>0</v>
      </c>
      <c r="H33" s="5">
        <f t="shared" si="1"/>
        <v>0</v>
      </c>
      <c r="S33" s="27"/>
    </row>
    <row r="34" spans="2:19" ht="15.75" thickBot="1">
      <c r="B34" s="5"/>
      <c r="C34" s="5"/>
      <c r="D34" s="7">
        <v>39814</v>
      </c>
      <c r="E34" s="5">
        <f>F5</f>
        <v>0</v>
      </c>
      <c r="F34" s="6">
        <v>0.166</v>
      </c>
      <c r="G34" s="5">
        <f t="shared" si="0"/>
        <v>0</v>
      </c>
      <c r="H34" s="5">
        <f t="shared" si="1"/>
        <v>0</v>
      </c>
      <c r="S34" s="27"/>
    </row>
    <row r="35" spans="2:19" ht="15.75" thickBot="1">
      <c r="B35" s="5"/>
      <c r="C35" s="5"/>
      <c r="D35" s="7">
        <v>39845</v>
      </c>
      <c r="E35" s="5">
        <f>F5</f>
        <v>0</v>
      </c>
      <c r="F35" s="6">
        <v>0.166</v>
      </c>
      <c r="G35" s="5">
        <f t="shared" si="0"/>
        <v>0</v>
      </c>
      <c r="H35" s="5">
        <f t="shared" si="1"/>
        <v>0</v>
      </c>
      <c r="S35" s="27"/>
    </row>
    <row r="36" spans="2:19" ht="15.75" thickBot="1">
      <c r="B36" s="5"/>
      <c r="C36" s="5"/>
      <c r="D36" s="7">
        <v>39873</v>
      </c>
      <c r="E36" s="5">
        <f>F5</f>
        <v>0</v>
      </c>
      <c r="F36" s="6">
        <v>0.166</v>
      </c>
      <c r="G36" s="5">
        <f t="shared" si="0"/>
        <v>0</v>
      </c>
      <c r="H36" s="5">
        <f t="shared" si="1"/>
        <v>0</v>
      </c>
      <c r="S36" s="27"/>
    </row>
    <row r="37" spans="2:19" ht="15.75" thickBot="1">
      <c r="B37" s="5"/>
      <c r="C37" s="5"/>
      <c r="D37" s="7">
        <v>39904</v>
      </c>
      <c r="E37" s="5">
        <f>F5</f>
        <v>0</v>
      </c>
      <c r="F37" s="6">
        <v>0.16899999999999998</v>
      </c>
      <c r="G37" s="5">
        <f t="shared" si="0"/>
        <v>0</v>
      </c>
      <c r="H37" s="5">
        <f t="shared" si="1"/>
        <v>0</v>
      </c>
      <c r="S37" s="27"/>
    </row>
    <row r="38" spans="2:19" ht="15.75" thickBot="1">
      <c r="B38" s="5"/>
      <c r="C38" s="5"/>
      <c r="D38" s="7">
        <v>39934</v>
      </c>
      <c r="E38" s="5">
        <f>F5</f>
        <v>0</v>
      </c>
      <c r="F38" s="6">
        <v>0.16899999999999998</v>
      </c>
      <c r="G38" s="5">
        <f t="shared" si="0"/>
        <v>0</v>
      </c>
      <c r="H38" s="5">
        <f t="shared" si="1"/>
        <v>0</v>
      </c>
      <c r="S38" s="27"/>
    </row>
    <row r="39" spans="2:19" ht="15.75" thickBot="1">
      <c r="B39" s="5"/>
      <c r="C39" s="5"/>
      <c r="D39" s="7">
        <v>39965</v>
      </c>
      <c r="E39" s="5">
        <f>F5</f>
        <v>0</v>
      </c>
      <c r="F39" s="6">
        <v>0.16899999999999998</v>
      </c>
      <c r="G39" s="5">
        <f t="shared" si="0"/>
        <v>0</v>
      </c>
      <c r="H39" s="5">
        <f t="shared" si="1"/>
        <v>0</v>
      </c>
      <c r="S39" s="27"/>
    </row>
    <row r="40" spans="2:8" ht="15">
      <c r="B40" s="5"/>
      <c r="C40" s="5"/>
      <c r="D40" s="7">
        <v>39995</v>
      </c>
      <c r="E40" s="5">
        <f>F5</f>
        <v>0</v>
      </c>
      <c r="F40" s="6">
        <v>0.185</v>
      </c>
      <c r="G40" s="5">
        <f t="shared" si="0"/>
        <v>0</v>
      </c>
      <c r="H40" s="5">
        <f t="shared" si="1"/>
        <v>0</v>
      </c>
    </row>
    <row r="41" spans="2:8" ht="15">
      <c r="B41" s="5"/>
      <c r="C41" s="5"/>
      <c r="D41" s="7">
        <v>40026</v>
      </c>
      <c r="E41" s="5">
        <f>F5</f>
        <v>0</v>
      </c>
      <c r="F41" s="6">
        <v>0.185</v>
      </c>
      <c r="G41" s="5">
        <f t="shared" si="0"/>
        <v>0</v>
      </c>
      <c r="H41" s="5">
        <f t="shared" si="1"/>
        <v>0</v>
      </c>
    </row>
    <row r="42" spans="2:8" ht="15">
      <c r="B42" s="5"/>
      <c r="C42" s="5"/>
      <c r="D42" s="7">
        <v>40057</v>
      </c>
      <c r="E42" s="5">
        <f>F5</f>
        <v>0</v>
      </c>
      <c r="F42" s="6">
        <v>0.185</v>
      </c>
      <c r="G42" s="5">
        <f t="shared" si="0"/>
        <v>0</v>
      </c>
      <c r="H42" s="5">
        <f t="shared" si="1"/>
        <v>0</v>
      </c>
    </row>
    <row r="43" spans="2:8" ht="15">
      <c r="B43" s="5"/>
      <c r="C43" s="5"/>
      <c r="D43" s="7">
        <v>40087</v>
      </c>
      <c r="E43" s="5">
        <f>F5</f>
        <v>0</v>
      </c>
      <c r="F43" s="6">
        <v>0.253</v>
      </c>
      <c r="G43" s="5">
        <f t="shared" si="0"/>
        <v>0</v>
      </c>
      <c r="H43" s="5">
        <f t="shared" si="1"/>
        <v>0</v>
      </c>
    </row>
    <row r="44" spans="2:8" ht="15">
      <c r="B44" s="5"/>
      <c r="C44" s="5"/>
      <c r="D44" s="7">
        <v>40118</v>
      </c>
      <c r="E44" s="5">
        <f>F5</f>
        <v>0</v>
      </c>
      <c r="F44" s="6">
        <v>0.253</v>
      </c>
      <c r="G44" s="5">
        <f t="shared" si="0"/>
        <v>0</v>
      </c>
      <c r="H44" s="5">
        <f t="shared" si="1"/>
        <v>0</v>
      </c>
    </row>
    <row r="45" spans="2:8" ht="15">
      <c r="B45" s="5"/>
      <c r="C45" s="5"/>
      <c r="D45" s="7">
        <v>40148</v>
      </c>
      <c r="E45" s="5">
        <f>F5</f>
        <v>0</v>
      </c>
      <c r="F45" s="6">
        <v>0.253</v>
      </c>
      <c r="G45" s="5">
        <f t="shared" si="0"/>
        <v>0</v>
      </c>
      <c r="H45" s="5">
        <f t="shared" si="1"/>
        <v>0</v>
      </c>
    </row>
    <row r="46" spans="2:8" ht="15">
      <c r="B46" s="5"/>
      <c r="C46" s="5"/>
      <c r="D46" s="7">
        <v>40179</v>
      </c>
      <c r="E46" s="5">
        <f>F5</f>
        <v>0</v>
      </c>
      <c r="F46" s="6">
        <v>0.309</v>
      </c>
      <c r="G46" s="5">
        <f t="shared" si="0"/>
        <v>0</v>
      </c>
      <c r="H46" s="5">
        <f t="shared" si="1"/>
        <v>0</v>
      </c>
    </row>
    <row r="47" spans="2:8" ht="15">
      <c r="B47" s="5"/>
      <c r="C47" s="5"/>
      <c r="D47" s="7">
        <v>40210</v>
      </c>
      <c r="E47" s="5">
        <f>F5</f>
        <v>0</v>
      </c>
      <c r="F47" s="6">
        <v>0.309</v>
      </c>
      <c r="G47" s="5">
        <f t="shared" si="0"/>
        <v>0</v>
      </c>
      <c r="H47" s="5">
        <f t="shared" si="1"/>
        <v>0</v>
      </c>
    </row>
    <row r="48" spans="2:8" ht="15">
      <c r="B48" s="5"/>
      <c r="C48" s="5"/>
      <c r="D48" s="7">
        <v>40238</v>
      </c>
      <c r="E48" s="5">
        <f>F5</f>
        <v>0</v>
      </c>
      <c r="F48" s="6">
        <v>0.309</v>
      </c>
      <c r="G48" s="5">
        <f t="shared" si="0"/>
        <v>0</v>
      </c>
      <c r="H48" s="5">
        <f t="shared" si="1"/>
        <v>0</v>
      </c>
    </row>
    <row r="49" spans="2:8" ht="15">
      <c r="B49" s="5"/>
      <c r="C49" s="5"/>
      <c r="D49" s="7">
        <v>40269</v>
      </c>
      <c r="E49" s="5">
        <f>F5</f>
        <v>0</v>
      </c>
      <c r="F49" s="6">
        <v>0.348</v>
      </c>
      <c r="G49" s="5">
        <f t="shared" si="0"/>
        <v>0</v>
      </c>
      <c r="H49" s="5">
        <f t="shared" si="1"/>
        <v>0</v>
      </c>
    </row>
    <row r="50" spans="2:8" ht="15">
      <c r="B50" s="5"/>
      <c r="C50" s="5"/>
      <c r="D50" s="7">
        <v>40299</v>
      </c>
      <c r="E50" s="5">
        <f>F5</f>
        <v>0</v>
      </c>
      <c r="F50" s="6">
        <v>0.348</v>
      </c>
      <c r="G50" s="5">
        <f t="shared" si="0"/>
        <v>0</v>
      </c>
      <c r="H50" s="5">
        <f t="shared" si="1"/>
        <v>0</v>
      </c>
    </row>
    <row r="51" spans="2:8" ht="15">
      <c r="B51" s="5"/>
      <c r="C51" s="5"/>
      <c r="D51" s="7">
        <v>40330</v>
      </c>
      <c r="E51" s="5">
        <f>F5</f>
        <v>0</v>
      </c>
      <c r="F51" s="6">
        <v>0.348</v>
      </c>
      <c r="G51" s="5">
        <f t="shared" si="0"/>
        <v>0</v>
      </c>
      <c r="H51" s="5">
        <f t="shared" si="1"/>
        <v>0</v>
      </c>
    </row>
    <row r="52" spans="2:8" ht="15">
      <c r="B52" s="5"/>
      <c r="C52" s="5"/>
      <c r="D52" s="7">
        <v>40360</v>
      </c>
      <c r="E52" s="5">
        <f>F5</f>
        <v>0</v>
      </c>
      <c r="F52" s="6">
        <v>0.35100000000000003</v>
      </c>
      <c r="G52" s="5">
        <f t="shared" si="0"/>
        <v>0</v>
      </c>
      <c r="H52" s="5">
        <f t="shared" si="1"/>
        <v>0</v>
      </c>
    </row>
    <row r="53" spans="2:8" ht="15">
      <c r="B53" s="5"/>
      <c r="C53" s="5"/>
      <c r="D53" s="7">
        <v>40391</v>
      </c>
      <c r="E53" s="5">
        <f>F5</f>
        <v>0</v>
      </c>
      <c r="F53" s="6">
        <v>0.35100000000000003</v>
      </c>
      <c r="G53" s="5">
        <f t="shared" si="0"/>
        <v>0</v>
      </c>
      <c r="H53" s="5">
        <f t="shared" si="1"/>
        <v>0</v>
      </c>
    </row>
    <row r="54" spans="2:8" ht="15">
      <c r="B54" s="5"/>
      <c r="C54" s="5"/>
      <c r="D54" s="7">
        <v>40422</v>
      </c>
      <c r="E54" s="5">
        <f>F5</f>
        <v>0</v>
      </c>
      <c r="F54" s="6">
        <v>0.35100000000000003</v>
      </c>
      <c r="G54" s="5">
        <f t="shared" si="0"/>
        <v>0</v>
      </c>
      <c r="H54" s="5">
        <f t="shared" si="1"/>
        <v>0</v>
      </c>
    </row>
    <row r="55" spans="2:8" ht="15">
      <c r="B55" s="5"/>
      <c r="C55" s="5"/>
      <c r="D55" s="7">
        <v>40452</v>
      </c>
      <c r="E55" s="5">
        <f>F5</f>
        <v>0</v>
      </c>
      <c r="F55" s="6">
        <v>0.39799999999999996</v>
      </c>
      <c r="G55" s="5">
        <f t="shared" si="0"/>
        <v>0</v>
      </c>
      <c r="H55" s="5">
        <f t="shared" si="1"/>
        <v>0</v>
      </c>
    </row>
    <row r="56" spans="2:8" ht="15">
      <c r="B56" s="5"/>
      <c r="C56" s="5"/>
      <c r="D56" s="7">
        <v>40483</v>
      </c>
      <c r="E56" s="5">
        <f>F5</f>
        <v>0</v>
      </c>
      <c r="F56" s="6">
        <v>0.39799999999999996</v>
      </c>
      <c r="G56" s="5">
        <f t="shared" si="0"/>
        <v>0</v>
      </c>
      <c r="H56" s="5">
        <f t="shared" si="1"/>
        <v>0</v>
      </c>
    </row>
    <row r="57" spans="2:8" ht="15">
      <c r="B57" s="5"/>
      <c r="C57" s="5"/>
      <c r="D57" s="7">
        <v>40513</v>
      </c>
      <c r="E57" s="5">
        <f>F5</f>
        <v>0</v>
      </c>
      <c r="F57" s="6">
        <v>0.39799999999999996</v>
      </c>
      <c r="G57" s="5">
        <f t="shared" si="0"/>
        <v>0</v>
      </c>
      <c r="H57" s="5">
        <f t="shared" si="1"/>
        <v>0</v>
      </c>
    </row>
    <row r="58" spans="2:8" ht="15">
      <c r="B58" s="5"/>
      <c r="C58" s="5"/>
      <c r="D58" s="7">
        <v>40544</v>
      </c>
      <c r="E58" s="5">
        <f>F5</f>
        <v>0</v>
      </c>
      <c r="F58" s="6">
        <v>0.43</v>
      </c>
      <c r="G58" s="5">
        <f t="shared" si="0"/>
        <v>0</v>
      </c>
      <c r="H58" s="5">
        <f t="shared" si="1"/>
        <v>0</v>
      </c>
    </row>
    <row r="59" spans="2:8" ht="15">
      <c r="B59" s="5"/>
      <c r="C59" s="5"/>
      <c r="D59" s="7">
        <v>40575</v>
      </c>
      <c r="E59" s="5">
        <f>F5</f>
        <v>0</v>
      </c>
      <c r="F59" s="6">
        <v>0.43</v>
      </c>
      <c r="G59" s="5">
        <f t="shared" si="0"/>
        <v>0</v>
      </c>
      <c r="H59" s="5">
        <f t="shared" si="1"/>
        <v>0</v>
      </c>
    </row>
    <row r="60" spans="2:8" ht="15">
      <c r="B60" s="5"/>
      <c r="C60" s="5"/>
      <c r="D60" s="7">
        <v>40603</v>
      </c>
      <c r="E60" s="5">
        <f>F5</f>
        <v>0</v>
      </c>
      <c r="F60" s="6">
        <v>0.43</v>
      </c>
      <c r="G60" s="5">
        <f t="shared" si="0"/>
        <v>0</v>
      </c>
      <c r="H60" s="5">
        <f t="shared" si="1"/>
        <v>0</v>
      </c>
    </row>
    <row r="61" spans="2:8" ht="15">
      <c r="B61" s="5"/>
      <c r="C61" s="5"/>
      <c r="D61" s="7">
        <v>40634</v>
      </c>
      <c r="E61" s="5">
        <f>F5</f>
        <v>0</v>
      </c>
      <c r="F61" s="6">
        <v>0.47200000000000003</v>
      </c>
      <c r="G61" s="5">
        <f t="shared" si="0"/>
        <v>0</v>
      </c>
      <c r="H61" s="5">
        <f t="shared" si="1"/>
        <v>0</v>
      </c>
    </row>
    <row r="62" spans="2:8" ht="15">
      <c r="B62" s="5"/>
      <c r="C62" s="5"/>
      <c r="D62" s="7">
        <v>40664</v>
      </c>
      <c r="E62" s="5">
        <f>F5</f>
        <v>0</v>
      </c>
      <c r="F62" s="6">
        <v>0.47200000000000003</v>
      </c>
      <c r="G62" s="5">
        <f t="shared" si="0"/>
        <v>0</v>
      </c>
      <c r="H62" s="5">
        <f t="shared" si="1"/>
        <v>0</v>
      </c>
    </row>
    <row r="63" spans="2:8" ht="15">
      <c r="B63" s="5"/>
      <c r="C63" s="5"/>
      <c r="D63" s="7">
        <v>40695</v>
      </c>
      <c r="E63" s="5">
        <f>F5</f>
        <v>0</v>
      </c>
      <c r="F63" s="6">
        <v>0.47200000000000003</v>
      </c>
      <c r="G63" s="5">
        <f t="shared" si="0"/>
        <v>0</v>
      </c>
      <c r="H63" s="5">
        <f t="shared" si="1"/>
        <v>0</v>
      </c>
    </row>
    <row r="64" spans="2:8" ht="15">
      <c r="B64" s="5"/>
      <c r="C64" s="5"/>
      <c r="D64" s="7">
        <v>40725</v>
      </c>
      <c r="E64" s="5">
        <f>F5</f>
        <v>0</v>
      </c>
      <c r="F64" s="6">
        <v>0.47200000000000003</v>
      </c>
      <c r="G64" s="5">
        <f t="shared" si="0"/>
        <v>0</v>
      </c>
      <c r="H64" s="5">
        <f t="shared" si="1"/>
        <v>0</v>
      </c>
    </row>
    <row r="65" spans="2:8" ht="15">
      <c r="B65" s="5"/>
      <c r="C65" s="5"/>
      <c r="D65" s="7">
        <v>40756</v>
      </c>
      <c r="E65" s="5">
        <f>F5</f>
        <v>0</v>
      </c>
      <c r="F65" s="6">
        <v>0.47200000000000003</v>
      </c>
      <c r="G65" s="5">
        <f t="shared" si="0"/>
        <v>0</v>
      </c>
      <c r="H65" s="5">
        <f t="shared" si="1"/>
        <v>0</v>
      </c>
    </row>
    <row r="66" spans="2:8" ht="15">
      <c r="B66" s="5"/>
      <c r="C66" s="5"/>
      <c r="D66" s="7">
        <v>40787</v>
      </c>
      <c r="E66" s="5">
        <f>F5</f>
        <v>0</v>
      </c>
      <c r="F66" s="6">
        <v>0.47200000000000003</v>
      </c>
      <c r="G66" s="5">
        <f t="shared" si="0"/>
        <v>0</v>
      </c>
      <c r="H66" s="5">
        <f t="shared" si="1"/>
        <v>0</v>
      </c>
    </row>
    <row r="67" spans="2:8" ht="15.75" thickBot="1">
      <c r="B67" s="5"/>
      <c r="C67" s="5"/>
      <c r="D67" s="7">
        <v>40817</v>
      </c>
      <c r="E67" s="5">
        <f>F5</f>
        <v>0</v>
      </c>
      <c r="F67" s="6">
        <v>0.52</v>
      </c>
      <c r="G67" s="5">
        <f t="shared" si="0"/>
        <v>0</v>
      </c>
      <c r="H67" s="5">
        <f t="shared" si="1"/>
        <v>0</v>
      </c>
    </row>
    <row r="68" spans="2:22" ht="15.75" thickBot="1">
      <c r="B68" s="5"/>
      <c r="C68" s="5"/>
      <c r="D68" s="7">
        <v>40848</v>
      </c>
      <c r="E68" s="5">
        <f>F5</f>
        <v>0</v>
      </c>
      <c r="F68" s="6">
        <v>0.52</v>
      </c>
      <c r="G68" s="5">
        <f t="shared" si="0"/>
        <v>0</v>
      </c>
      <c r="H68" s="5">
        <f t="shared" si="1"/>
        <v>0</v>
      </c>
      <c r="Q68" s="17"/>
      <c r="R68" s="18"/>
      <c r="S68" s="19"/>
      <c r="T68" s="20"/>
      <c r="U68" s="19"/>
      <c r="V68" s="19"/>
    </row>
    <row r="69" spans="2:22" ht="15.75" thickBot="1">
      <c r="B69" s="5"/>
      <c r="C69" s="5"/>
      <c r="D69" s="7">
        <v>40878</v>
      </c>
      <c r="E69" s="5">
        <f>F5</f>
        <v>0</v>
      </c>
      <c r="F69" s="6">
        <v>0.52</v>
      </c>
      <c r="G69" s="5">
        <f t="shared" si="0"/>
        <v>0</v>
      </c>
      <c r="H69" s="5">
        <f t="shared" si="1"/>
        <v>0</v>
      </c>
      <c r="Q69" s="21"/>
      <c r="R69" s="22"/>
      <c r="S69" s="23"/>
      <c r="T69" s="24"/>
      <c r="U69" s="23"/>
      <c r="V69" s="23"/>
    </row>
    <row r="70" spans="2:22" ht="15.75" thickBot="1">
      <c r="B70" s="5"/>
      <c r="C70" s="5"/>
      <c r="D70" s="7">
        <v>40909</v>
      </c>
      <c r="E70" s="5">
        <f>F5</f>
        <v>0</v>
      </c>
      <c r="F70" s="6">
        <v>0.567</v>
      </c>
      <c r="G70" s="5">
        <f t="shared" si="0"/>
        <v>0</v>
      </c>
      <c r="H70" s="5">
        <f t="shared" si="1"/>
        <v>0</v>
      </c>
      <c r="Q70" s="21"/>
      <c r="R70" s="22"/>
      <c r="S70" s="23"/>
      <c r="T70" s="24"/>
      <c r="U70" s="23"/>
      <c r="V70" s="23"/>
    </row>
    <row r="71" spans="2:22" ht="15.75" thickBot="1">
      <c r="B71" s="5"/>
      <c r="C71" s="5"/>
      <c r="D71" s="7">
        <v>40940</v>
      </c>
      <c r="E71" s="5">
        <f>F5</f>
        <v>0</v>
      </c>
      <c r="F71" s="6">
        <v>0.567</v>
      </c>
      <c r="G71" s="5">
        <f t="shared" si="0"/>
        <v>0</v>
      </c>
      <c r="H71" s="5">
        <f t="shared" si="1"/>
        <v>0</v>
      </c>
      <c r="Q71" s="21"/>
      <c r="R71" s="22"/>
      <c r="S71" s="23"/>
      <c r="T71" s="24"/>
      <c r="U71" s="23"/>
      <c r="V71" s="23"/>
    </row>
    <row r="72" spans="2:22" ht="15.75" thickBot="1">
      <c r="B72" s="5"/>
      <c r="C72" s="5"/>
      <c r="D72" s="7">
        <v>40969</v>
      </c>
      <c r="E72" s="5">
        <f>F5</f>
        <v>0</v>
      </c>
      <c r="F72" s="6">
        <v>0.567</v>
      </c>
      <c r="G72" s="5">
        <f t="shared" si="0"/>
        <v>0</v>
      </c>
      <c r="H72" s="5">
        <f t="shared" si="1"/>
        <v>0</v>
      </c>
      <c r="Q72" s="21"/>
      <c r="R72" s="22"/>
      <c r="S72" s="23"/>
      <c r="T72" s="24"/>
      <c r="U72" s="23"/>
      <c r="V72" s="23"/>
    </row>
    <row r="73" spans="2:29" ht="15.75" thickBot="1">
      <c r="B73" s="5"/>
      <c r="C73" s="5"/>
      <c r="D73" s="7">
        <v>41000</v>
      </c>
      <c r="E73" s="5">
        <f>F5</f>
        <v>0</v>
      </c>
      <c r="F73" s="6">
        <v>0.567</v>
      </c>
      <c r="G73" s="5">
        <f t="shared" si="0"/>
        <v>0</v>
      </c>
      <c r="H73" s="5">
        <f t="shared" si="1"/>
        <v>0</v>
      </c>
      <c r="Q73" s="21"/>
      <c r="R73" s="22"/>
      <c r="S73" s="23"/>
      <c r="T73" s="24"/>
      <c r="U73" s="23"/>
      <c r="V73" s="23"/>
      <c r="AA73" s="5"/>
      <c r="AC73" s="26"/>
    </row>
    <row r="74" spans="2:29" ht="15.75" thickBot="1">
      <c r="B74" s="5"/>
      <c r="C74" s="5"/>
      <c r="D74" s="7">
        <v>41030</v>
      </c>
      <c r="E74" s="5">
        <f>F5</f>
        <v>0</v>
      </c>
      <c r="F74" s="6">
        <v>0.567</v>
      </c>
      <c r="G74" s="5">
        <f t="shared" si="0"/>
        <v>0</v>
      </c>
      <c r="H74" s="5">
        <f t="shared" si="1"/>
        <v>0</v>
      </c>
      <c r="Q74" s="21"/>
      <c r="R74" s="22"/>
      <c r="S74" s="23"/>
      <c r="T74" s="24"/>
      <c r="U74" s="23"/>
      <c r="V74" s="23"/>
      <c r="AA74" s="5"/>
      <c r="AC74" s="27"/>
    </row>
    <row r="75" spans="2:29" ht="15.75" thickBot="1">
      <c r="B75" s="5"/>
      <c r="C75" s="5"/>
      <c r="D75" s="7">
        <v>41061</v>
      </c>
      <c r="E75" s="5">
        <f>F5</f>
        <v>0</v>
      </c>
      <c r="F75" s="6">
        <v>0.567</v>
      </c>
      <c r="G75" s="5">
        <f aca="true" t="shared" si="2" ref="G75:G123">E75*F75</f>
        <v>0</v>
      </c>
      <c r="H75" s="5">
        <f aca="true" t="shared" si="3" ref="H75:H123">SUM(E75,G75)</f>
        <v>0</v>
      </c>
      <c r="Q75" s="21"/>
      <c r="R75" s="22"/>
      <c r="S75" s="23"/>
      <c r="T75" s="24"/>
      <c r="U75" s="23"/>
      <c r="V75" s="23"/>
      <c r="AA75" s="5"/>
      <c r="AC75" s="27"/>
    </row>
    <row r="76" spans="2:29" ht="15.75" thickBot="1">
      <c r="B76" s="5"/>
      <c r="C76" s="5"/>
      <c r="D76" s="7">
        <v>41091</v>
      </c>
      <c r="E76" s="5">
        <f>F5</f>
        <v>0</v>
      </c>
      <c r="F76" s="6">
        <v>0.615</v>
      </c>
      <c r="G76" s="5">
        <f t="shared" si="2"/>
        <v>0</v>
      </c>
      <c r="H76" s="5">
        <f t="shared" si="3"/>
        <v>0</v>
      </c>
      <c r="Q76" s="21"/>
      <c r="R76" s="22"/>
      <c r="S76" s="23"/>
      <c r="T76" s="24"/>
      <c r="U76" s="23"/>
      <c r="V76" s="23"/>
      <c r="AA76" s="5"/>
      <c r="AC76" s="27"/>
    </row>
    <row r="77" spans="2:29" ht="15.75" thickBot="1">
      <c r="B77" s="5"/>
      <c r="C77" s="5"/>
      <c r="D77" s="7">
        <v>41122</v>
      </c>
      <c r="E77" s="5">
        <f>F5</f>
        <v>0</v>
      </c>
      <c r="F77" s="6">
        <v>0.615</v>
      </c>
      <c r="G77" s="5">
        <f t="shared" si="2"/>
        <v>0</v>
      </c>
      <c r="H77" s="5">
        <f t="shared" si="3"/>
        <v>0</v>
      </c>
      <c r="Q77" s="21"/>
      <c r="R77" s="22"/>
      <c r="S77" s="23"/>
      <c r="T77" s="24"/>
      <c r="U77" s="23"/>
      <c r="V77" s="23"/>
      <c r="AA77" s="5"/>
      <c r="AC77" s="27"/>
    </row>
    <row r="78" spans="2:29" ht="15.75" thickBot="1">
      <c r="B78" s="5"/>
      <c r="C78" s="5"/>
      <c r="D78" s="7">
        <v>41153</v>
      </c>
      <c r="E78" s="5">
        <f>F5</f>
        <v>0</v>
      </c>
      <c r="F78" s="6">
        <v>0.615</v>
      </c>
      <c r="G78" s="5">
        <f t="shared" si="2"/>
        <v>0</v>
      </c>
      <c r="H78" s="5">
        <f t="shared" si="3"/>
        <v>0</v>
      </c>
      <c r="Q78" s="21"/>
      <c r="R78" s="22"/>
      <c r="S78" s="23"/>
      <c r="T78" s="24"/>
      <c r="U78" s="23"/>
      <c r="V78" s="23"/>
      <c r="AA78" s="5"/>
      <c r="AC78" s="27"/>
    </row>
    <row r="79" spans="2:29" ht="15.75" thickBot="1">
      <c r="B79" s="5"/>
      <c r="C79" s="5"/>
      <c r="D79" s="7">
        <v>41183</v>
      </c>
      <c r="E79" s="5">
        <f>F5</f>
        <v>0</v>
      </c>
      <c r="F79" s="6">
        <v>0.673</v>
      </c>
      <c r="G79" s="5">
        <f t="shared" si="2"/>
        <v>0</v>
      </c>
      <c r="H79" s="5">
        <f t="shared" si="3"/>
        <v>0</v>
      </c>
      <c r="Q79" s="21"/>
      <c r="R79" s="22"/>
      <c r="S79" s="23"/>
      <c r="T79" s="24"/>
      <c r="U79" s="23"/>
      <c r="V79" s="23"/>
      <c r="AA79" s="5"/>
      <c r="AC79" s="27"/>
    </row>
    <row r="80" spans="2:29" ht="15.75" thickBot="1">
      <c r="B80" s="5"/>
      <c r="C80" s="5"/>
      <c r="D80" s="7">
        <v>41214</v>
      </c>
      <c r="E80" s="5">
        <f>F5</f>
        <v>0</v>
      </c>
      <c r="F80" s="6">
        <v>0.673</v>
      </c>
      <c r="G80" s="5">
        <f t="shared" si="2"/>
        <v>0</v>
      </c>
      <c r="H80" s="5">
        <f t="shared" si="3"/>
        <v>0</v>
      </c>
      <c r="Q80" s="21"/>
      <c r="R80" s="22"/>
      <c r="S80" s="23"/>
      <c r="T80" s="24"/>
      <c r="U80" s="23"/>
      <c r="V80" s="23"/>
      <c r="AA80" s="5"/>
      <c r="AC80" s="27"/>
    </row>
    <row r="81" spans="2:29" ht="15.75" thickBot="1">
      <c r="B81" s="5"/>
      <c r="C81" s="5"/>
      <c r="D81" s="7">
        <v>41244</v>
      </c>
      <c r="E81" s="5">
        <f>F5</f>
        <v>0</v>
      </c>
      <c r="F81" s="6">
        <v>0.673</v>
      </c>
      <c r="G81" s="5">
        <f t="shared" si="2"/>
        <v>0</v>
      </c>
      <c r="H81" s="5">
        <f t="shared" si="3"/>
        <v>0</v>
      </c>
      <c r="Q81" s="21"/>
      <c r="R81" s="22"/>
      <c r="S81" s="23"/>
      <c r="T81" s="24"/>
      <c r="U81" s="23"/>
      <c r="V81" s="23"/>
      <c r="AA81" s="5"/>
      <c r="AC81" s="27"/>
    </row>
    <row r="82" spans="2:29" ht="15.75" thickBot="1">
      <c r="B82" s="5"/>
      <c r="C82" s="5"/>
      <c r="D82" s="7">
        <v>41275</v>
      </c>
      <c r="E82" s="5">
        <f>F5</f>
        <v>0</v>
      </c>
      <c r="F82" s="6">
        <v>0.715</v>
      </c>
      <c r="G82" s="5">
        <f t="shared" si="2"/>
        <v>0</v>
      </c>
      <c r="H82" s="5">
        <f t="shared" si="3"/>
        <v>0</v>
      </c>
      <c r="Q82" s="21"/>
      <c r="R82" s="22"/>
      <c r="S82" s="23"/>
      <c r="T82" s="24"/>
      <c r="U82" s="23"/>
      <c r="V82" s="23"/>
      <c r="AA82" s="5"/>
      <c r="AC82" s="27"/>
    </row>
    <row r="83" spans="2:29" ht="15.75" thickBot="1">
      <c r="B83" s="5"/>
      <c r="C83" s="5"/>
      <c r="D83" s="7">
        <v>41306</v>
      </c>
      <c r="E83" s="5">
        <f>F5</f>
        <v>0</v>
      </c>
      <c r="F83" s="6">
        <v>0.715</v>
      </c>
      <c r="G83" s="5">
        <f t="shared" si="2"/>
        <v>0</v>
      </c>
      <c r="H83" s="5">
        <f t="shared" si="3"/>
        <v>0</v>
      </c>
      <c r="Q83" s="21"/>
      <c r="R83" s="22"/>
      <c r="S83" s="23"/>
      <c r="T83" s="24"/>
      <c r="U83" s="23"/>
      <c r="V83" s="23"/>
      <c r="AA83" s="5"/>
      <c r="AC83" s="27"/>
    </row>
    <row r="84" spans="2:29" ht="15.75" thickBot="1">
      <c r="B84" s="5"/>
      <c r="C84" s="5"/>
      <c r="D84" s="7">
        <v>41334</v>
      </c>
      <c r="E84" s="5">
        <f>F5</f>
        <v>0</v>
      </c>
      <c r="F84" s="6">
        <v>0.715</v>
      </c>
      <c r="G84" s="5">
        <f t="shared" si="2"/>
        <v>0</v>
      </c>
      <c r="H84" s="5">
        <f t="shared" si="3"/>
        <v>0</v>
      </c>
      <c r="Q84" s="21"/>
      <c r="R84" s="22"/>
      <c r="S84" s="23"/>
      <c r="T84" s="24"/>
      <c r="U84" s="23"/>
      <c r="V84" s="23"/>
      <c r="AA84" s="5"/>
      <c r="AC84" s="27"/>
    </row>
    <row r="85" spans="2:29" ht="15.75" thickBot="1">
      <c r="B85" s="5"/>
      <c r="C85" s="5"/>
      <c r="D85" s="7">
        <v>41365</v>
      </c>
      <c r="E85" s="5">
        <f>F5</f>
        <v>0</v>
      </c>
      <c r="F85" s="6">
        <v>0.7490000000000001</v>
      </c>
      <c r="G85" s="5">
        <f t="shared" si="2"/>
        <v>0</v>
      </c>
      <c r="H85" s="5">
        <f t="shared" si="3"/>
        <v>0</v>
      </c>
      <c r="Q85" s="21"/>
      <c r="R85" s="22"/>
      <c r="S85" s="23"/>
      <c r="T85" s="24"/>
      <c r="U85" s="23"/>
      <c r="V85" s="23"/>
      <c r="AA85" s="5"/>
      <c r="AC85" s="27"/>
    </row>
    <row r="86" spans="2:29" ht="15.75" thickBot="1">
      <c r="B86" s="5"/>
      <c r="C86" s="5"/>
      <c r="D86" s="7">
        <v>41395</v>
      </c>
      <c r="E86" s="5">
        <f>F5</f>
        <v>0</v>
      </c>
      <c r="F86" s="6">
        <v>0.7490000000000001</v>
      </c>
      <c r="G86" s="5">
        <f t="shared" si="2"/>
        <v>0</v>
      </c>
      <c r="H86" s="5">
        <f t="shared" si="3"/>
        <v>0</v>
      </c>
      <c r="J86" s="5"/>
      <c r="K86" s="5"/>
      <c r="L86" s="5"/>
      <c r="M86" s="8"/>
      <c r="N86" s="8"/>
      <c r="O86" s="8"/>
      <c r="P86" s="8">
        <f>SUM(H10:H86)</f>
        <v>0</v>
      </c>
      <c r="Q86" s="21"/>
      <c r="R86" s="22"/>
      <c r="S86" s="23"/>
      <c r="T86" s="24"/>
      <c r="U86" s="23"/>
      <c r="V86" s="23"/>
      <c r="AA86" s="5"/>
      <c r="AC86" s="27"/>
    </row>
    <row r="87" spans="4:29" ht="15.75" thickBot="1">
      <c r="D87" s="29">
        <v>41456</v>
      </c>
      <c r="E87" s="5">
        <f>F5</f>
        <v>0</v>
      </c>
      <c r="F87" s="11">
        <v>0.789</v>
      </c>
      <c r="G87" s="5">
        <f t="shared" si="2"/>
        <v>0</v>
      </c>
      <c r="H87" s="5">
        <f t="shared" si="3"/>
        <v>0</v>
      </c>
      <c r="Q87" s="21"/>
      <c r="R87" s="22"/>
      <c r="S87" s="23"/>
      <c r="T87" s="24"/>
      <c r="U87" s="23"/>
      <c r="V87" s="23"/>
      <c r="AA87" s="5"/>
      <c r="AC87" s="27"/>
    </row>
    <row r="88" spans="4:29" ht="15.75" thickBot="1">
      <c r="D88" s="7">
        <v>41487</v>
      </c>
      <c r="E88" s="5">
        <f>F5</f>
        <v>0</v>
      </c>
      <c r="F88" s="12">
        <v>0.789</v>
      </c>
      <c r="G88" s="5">
        <f t="shared" si="2"/>
        <v>0</v>
      </c>
      <c r="H88" s="5">
        <f t="shared" si="3"/>
        <v>0</v>
      </c>
      <c r="Q88" s="21"/>
      <c r="R88" s="22"/>
      <c r="S88" s="23"/>
      <c r="T88" s="24"/>
      <c r="U88" s="23"/>
      <c r="V88" s="23"/>
      <c r="AA88" s="5"/>
      <c r="AC88" s="27"/>
    </row>
    <row r="89" spans="4:29" ht="15.75" thickBot="1">
      <c r="D89" s="7">
        <v>41518</v>
      </c>
      <c r="E89" s="5">
        <f>F5</f>
        <v>0</v>
      </c>
      <c r="F89" s="12">
        <v>0.789</v>
      </c>
      <c r="G89" s="5">
        <f t="shared" si="2"/>
        <v>0</v>
      </c>
      <c r="H89" s="5">
        <f t="shared" si="3"/>
        <v>0</v>
      </c>
      <c r="Q89" s="21"/>
      <c r="R89" s="22"/>
      <c r="S89" s="23"/>
      <c r="T89" s="24"/>
      <c r="U89" s="23"/>
      <c r="V89" s="23"/>
      <c r="AA89" s="5"/>
      <c r="AC89" s="27"/>
    </row>
    <row r="90" spans="4:29" ht="15.75" thickBot="1">
      <c r="D90" s="7">
        <v>41548</v>
      </c>
      <c r="E90" s="5">
        <f>F5</f>
        <v>0</v>
      </c>
      <c r="F90" s="13">
        <v>0.855</v>
      </c>
      <c r="G90" s="5">
        <f t="shared" si="2"/>
        <v>0</v>
      </c>
      <c r="H90" s="5">
        <f t="shared" si="3"/>
        <v>0</v>
      </c>
      <c r="Q90" s="21"/>
      <c r="R90" s="22"/>
      <c r="S90" s="23"/>
      <c r="T90" s="24"/>
      <c r="U90" s="23"/>
      <c r="V90" s="23"/>
      <c r="AA90" s="5"/>
      <c r="AC90" s="27"/>
    </row>
    <row r="91" spans="4:29" ht="15.75" thickBot="1">
      <c r="D91" s="7">
        <v>41579</v>
      </c>
      <c r="E91" s="5">
        <f>F5</f>
        <v>0</v>
      </c>
      <c r="F91" s="13">
        <v>0.855</v>
      </c>
      <c r="G91" s="5">
        <f t="shared" si="2"/>
        <v>0</v>
      </c>
      <c r="H91" s="5">
        <f t="shared" si="3"/>
        <v>0</v>
      </c>
      <c r="Q91" s="21"/>
      <c r="R91" s="22"/>
      <c r="S91" s="23"/>
      <c r="T91" s="24"/>
      <c r="U91" s="23"/>
      <c r="V91" s="23"/>
      <c r="AA91" s="5"/>
      <c r="AC91" s="27"/>
    </row>
    <row r="92" spans="4:29" ht="15.75" thickBot="1">
      <c r="D92" s="7">
        <v>41609</v>
      </c>
      <c r="E92" s="5">
        <f>F5</f>
        <v>0</v>
      </c>
      <c r="F92" s="13">
        <v>0.855</v>
      </c>
      <c r="G92" s="5">
        <f t="shared" si="2"/>
        <v>0</v>
      </c>
      <c r="H92" s="5">
        <f t="shared" si="3"/>
        <v>0</v>
      </c>
      <c r="Q92" s="21"/>
      <c r="R92" s="22"/>
      <c r="S92" s="23"/>
      <c r="T92" s="24"/>
      <c r="U92" s="23"/>
      <c r="V92" s="23"/>
      <c r="AA92" s="5"/>
      <c r="AC92" s="28"/>
    </row>
    <row r="93" spans="4:29" ht="15.75" thickBot="1">
      <c r="D93" s="7">
        <v>41640</v>
      </c>
      <c r="E93" s="5">
        <f>F5</f>
        <v>0</v>
      </c>
      <c r="F93" s="13">
        <v>0.905</v>
      </c>
      <c r="G93" s="5">
        <f t="shared" si="2"/>
        <v>0</v>
      </c>
      <c r="H93" s="5">
        <f t="shared" si="3"/>
        <v>0</v>
      </c>
      <c r="Q93" s="21"/>
      <c r="R93" s="22"/>
      <c r="S93" s="23"/>
      <c r="T93" s="24"/>
      <c r="U93" s="23"/>
      <c r="V93" s="23"/>
      <c r="AA93" s="5"/>
      <c r="AC93" s="27"/>
    </row>
    <row r="94" spans="4:29" ht="15.75" thickBot="1">
      <c r="D94" s="7">
        <v>41671</v>
      </c>
      <c r="E94" s="5">
        <f>F5</f>
        <v>0</v>
      </c>
      <c r="F94" s="13">
        <v>0.905</v>
      </c>
      <c r="G94" s="5">
        <f t="shared" si="2"/>
        <v>0</v>
      </c>
      <c r="H94" s="5">
        <f t="shared" si="3"/>
        <v>0</v>
      </c>
      <c r="Q94" s="21"/>
      <c r="R94" s="22"/>
      <c r="S94" s="23"/>
      <c r="T94" s="24"/>
      <c r="U94" s="23"/>
      <c r="V94" s="23"/>
      <c r="AA94" s="5"/>
      <c r="AC94" s="27"/>
    </row>
    <row r="95" spans="4:29" ht="15.75" thickBot="1">
      <c r="D95" s="7">
        <v>41699</v>
      </c>
      <c r="E95" s="5">
        <f>F5</f>
        <v>0</v>
      </c>
      <c r="F95" s="13">
        <v>0.905</v>
      </c>
      <c r="G95" s="5">
        <f t="shared" si="2"/>
        <v>0</v>
      </c>
      <c r="H95" s="5">
        <f t="shared" si="3"/>
        <v>0</v>
      </c>
      <c r="Q95" s="21"/>
      <c r="R95" s="22"/>
      <c r="S95" s="23"/>
      <c r="T95" s="24"/>
      <c r="U95" s="23"/>
      <c r="V95" s="23"/>
      <c r="AA95" s="5"/>
      <c r="AC95" s="27"/>
    </row>
    <row r="96" spans="4:29" ht="15.75" thickBot="1">
      <c r="D96" s="7">
        <v>41730</v>
      </c>
      <c r="E96" s="5">
        <f>F5</f>
        <v>0</v>
      </c>
      <c r="F96" s="13">
        <v>0.884</v>
      </c>
      <c r="G96" s="5">
        <f t="shared" si="2"/>
        <v>0</v>
      </c>
      <c r="H96" s="5">
        <f t="shared" si="3"/>
        <v>0</v>
      </c>
      <c r="Q96" s="21"/>
      <c r="R96" s="22"/>
      <c r="S96" s="23"/>
      <c r="T96" s="24"/>
      <c r="U96" s="23"/>
      <c r="V96" s="23"/>
      <c r="AA96" s="5"/>
      <c r="AC96" s="27"/>
    </row>
    <row r="97" spans="4:29" ht="15.75" thickBot="1">
      <c r="D97" s="7">
        <v>41760</v>
      </c>
      <c r="E97" s="5">
        <f>F5</f>
        <v>0</v>
      </c>
      <c r="F97" s="13">
        <v>0.884</v>
      </c>
      <c r="G97" s="5">
        <f t="shared" si="2"/>
        <v>0</v>
      </c>
      <c r="H97" s="5">
        <f t="shared" si="3"/>
        <v>0</v>
      </c>
      <c r="Q97" s="21"/>
      <c r="R97" s="22"/>
      <c r="S97" s="23"/>
      <c r="T97" s="24"/>
      <c r="U97" s="23"/>
      <c r="V97" s="23"/>
      <c r="AA97" s="5"/>
      <c r="AC97" s="27"/>
    </row>
    <row r="98" spans="4:29" ht="15.75" thickBot="1">
      <c r="D98" s="7">
        <v>41791</v>
      </c>
      <c r="E98" s="5">
        <f>F5</f>
        <v>0</v>
      </c>
      <c r="F98" s="13">
        <v>0.884</v>
      </c>
      <c r="G98" s="5">
        <f t="shared" si="2"/>
        <v>0</v>
      </c>
      <c r="H98" s="5">
        <f t="shared" si="3"/>
        <v>0</v>
      </c>
      <c r="Q98" s="21"/>
      <c r="R98" s="22"/>
      <c r="S98" s="23"/>
      <c r="T98" s="24"/>
      <c r="U98" s="23"/>
      <c r="V98" s="23"/>
      <c r="AA98" s="5"/>
      <c r="AC98" s="27"/>
    </row>
    <row r="99" spans="4:29" ht="15.75" thickBot="1">
      <c r="D99" s="7">
        <v>41821</v>
      </c>
      <c r="E99" s="5">
        <f>F5</f>
        <v>0</v>
      </c>
      <c r="F99" s="13">
        <v>0.913</v>
      </c>
      <c r="G99" s="5">
        <f t="shared" si="2"/>
        <v>0</v>
      </c>
      <c r="H99" s="5">
        <f t="shared" si="3"/>
        <v>0</v>
      </c>
      <c r="Q99" s="21"/>
      <c r="R99" s="22"/>
      <c r="S99" s="23"/>
      <c r="T99" s="24"/>
      <c r="U99" s="23"/>
      <c r="V99" s="23"/>
      <c r="AA99" s="5"/>
      <c r="AC99" s="27"/>
    </row>
    <row r="100" spans="4:29" ht="15.75" thickBot="1">
      <c r="D100" s="7">
        <v>41852</v>
      </c>
      <c r="E100" s="5">
        <f>F5</f>
        <v>0</v>
      </c>
      <c r="F100" s="13">
        <v>0.913</v>
      </c>
      <c r="G100" s="5">
        <f t="shared" si="2"/>
        <v>0</v>
      </c>
      <c r="H100" s="5">
        <f t="shared" si="3"/>
        <v>0</v>
      </c>
      <c r="Q100" s="21"/>
      <c r="R100" s="22"/>
      <c r="S100" s="23"/>
      <c r="T100" s="24"/>
      <c r="U100" s="23"/>
      <c r="V100" s="23"/>
      <c r="AA100" s="5"/>
      <c r="AC100" s="27"/>
    </row>
    <row r="101" spans="4:29" ht="15.75" thickBot="1">
      <c r="D101" s="7">
        <v>41883</v>
      </c>
      <c r="E101" s="5">
        <f>F5</f>
        <v>0</v>
      </c>
      <c r="F101" s="13">
        <v>0.913</v>
      </c>
      <c r="G101" s="5">
        <f t="shared" si="2"/>
        <v>0</v>
      </c>
      <c r="H101" s="5">
        <f t="shared" si="3"/>
        <v>0</v>
      </c>
      <c r="Q101" s="21"/>
      <c r="R101" s="22"/>
      <c r="S101" s="23"/>
      <c r="T101" s="24"/>
      <c r="U101" s="23"/>
      <c r="V101" s="23"/>
      <c r="AA101" s="5"/>
      <c r="AC101" s="27"/>
    </row>
    <row r="102" spans="4:29" ht="15.75" thickBot="1">
      <c r="D102" s="7">
        <v>41913</v>
      </c>
      <c r="E102" s="5">
        <f>F5</f>
        <v>0</v>
      </c>
      <c r="F102" s="13">
        <v>0.981</v>
      </c>
      <c r="G102" s="5">
        <f t="shared" si="2"/>
        <v>0</v>
      </c>
      <c r="H102" s="5">
        <f t="shared" si="3"/>
        <v>0</v>
      </c>
      <c r="Q102" s="21"/>
      <c r="R102" s="22"/>
      <c r="S102" s="23"/>
      <c r="T102" s="24"/>
      <c r="U102" s="23"/>
      <c r="V102" s="23"/>
      <c r="AA102" s="5"/>
      <c r="AC102" s="27"/>
    </row>
    <row r="103" spans="4:29" ht="15.75" thickBot="1">
      <c r="D103" s="7">
        <v>41944</v>
      </c>
      <c r="E103">
        <f>F5</f>
        <v>0</v>
      </c>
      <c r="F103" s="13">
        <v>0.981</v>
      </c>
      <c r="G103" s="5">
        <f t="shared" si="2"/>
        <v>0</v>
      </c>
      <c r="H103" s="5">
        <f t="shared" si="3"/>
        <v>0</v>
      </c>
      <c r="Q103" s="21"/>
      <c r="R103" s="22"/>
      <c r="S103" s="23"/>
      <c r="T103" s="24"/>
      <c r="U103" s="23"/>
      <c r="V103" s="23"/>
      <c r="AA103" s="5"/>
      <c r="AC103" s="27"/>
    </row>
    <row r="104" spans="4:29" ht="15.75" thickBot="1">
      <c r="D104" s="7">
        <v>41974</v>
      </c>
      <c r="E104">
        <f>F5</f>
        <v>0</v>
      </c>
      <c r="F104" s="13">
        <v>0.981</v>
      </c>
      <c r="G104" s="5">
        <f t="shared" si="2"/>
        <v>0</v>
      </c>
      <c r="H104" s="5">
        <f t="shared" si="3"/>
        <v>0</v>
      </c>
      <c r="Q104" s="21"/>
      <c r="R104" s="22"/>
      <c r="S104" s="23"/>
      <c r="T104" s="24"/>
      <c r="U104" s="23"/>
      <c r="V104" s="23"/>
      <c r="AA104" s="5"/>
      <c r="AC104" s="27"/>
    </row>
    <row r="105" spans="4:29" ht="15.75" thickBot="1">
      <c r="D105" s="7">
        <v>42005</v>
      </c>
      <c r="E105">
        <f>F5</f>
        <v>0</v>
      </c>
      <c r="F105" s="13">
        <v>1.003</v>
      </c>
      <c r="G105" s="5">
        <f t="shared" si="2"/>
        <v>0</v>
      </c>
      <c r="H105" s="5">
        <f t="shared" si="3"/>
        <v>0</v>
      </c>
      <c r="Q105" s="21"/>
      <c r="R105" s="22"/>
      <c r="S105" s="23"/>
      <c r="T105" s="24"/>
      <c r="U105" s="23"/>
      <c r="V105" s="23"/>
      <c r="AA105" s="5"/>
      <c r="AC105" s="27"/>
    </row>
    <row r="106" spans="4:29" ht="15.75" thickBot="1">
      <c r="D106" s="7">
        <v>42036</v>
      </c>
      <c r="E106">
        <f>F5</f>
        <v>0</v>
      </c>
      <c r="F106" s="14">
        <v>1.003</v>
      </c>
      <c r="G106" s="5">
        <f t="shared" si="2"/>
        <v>0</v>
      </c>
      <c r="H106" s="5">
        <f t="shared" si="3"/>
        <v>0</v>
      </c>
      <c r="Q106" s="21"/>
      <c r="R106" s="31"/>
      <c r="S106" s="32"/>
      <c r="T106" s="32"/>
      <c r="U106" s="33"/>
      <c r="V106" s="25"/>
      <c r="AA106" s="5"/>
      <c r="AC106" s="27"/>
    </row>
    <row r="107" spans="4:29" ht="15.75" thickBot="1">
      <c r="D107" s="7">
        <v>42064</v>
      </c>
      <c r="E107">
        <f>F5</f>
        <v>0</v>
      </c>
      <c r="F107" s="13">
        <v>1.003</v>
      </c>
      <c r="G107" s="5">
        <f t="shared" si="2"/>
        <v>0</v>
      </c>
      <c r="H107" s="5">
        <f t="shared" si="3"/>
        <v>0</v>
      </c>
      <c r="AA107" s="5"/>
      <c r="AC107" s="27"/>
    </row>
    <row r="108" spans="4:29" ht="15.75" thickBot="1">
      <c r="D108" s="7">
        <v>42095</v>
      </c>
      <c r="E108">
        <f>F5</f>
        <v>0</v>
      </c>
      <c r="F108" s="13">
        <v>1.005</v>
      </c>
      <c r="G108" s="5">
        <f t="shared" si="2"/>
        <v>0</v>
      </c>
      <c r="H108" s="5">
        <f t="shared" si="3"/>
        <v>0</v>
      </c>
      <c r="AA108" s="5"/>
      <c r="AC108" s="27"/>
    </row>
    <row r="109" spans="4:29" ht="15.75" thickBot="1">
      <c r="D109" s="7">
        <v>42125</v>
      </c>
      <c r="E109">
        <f>F5</f>
        <v>0</v>
      </c>
      <c r="F109" s="13">
        <v>1.005</v>
      </c>
      <c r="G109" s="5">
        <f t="shared" si="2"/>
        <v>0</v>
      </c>
      <c r="H109" s="5">
        <f t="shared" si="3"/>
        <v>0</v>
      </c>
      <c r="AA109" s="5"/>
      <c r="AC109" s="27"/>
    </row>
    <row r="110" spans="4:8" ht="15.75" thickBot="1">
      <c r="D110" s="7">
        <v>42156</v>
      </c>
      <c r="E110">
        <f>F5</f>
        <v>0</v>
      </c>
      <c r="F110" s="13">
        <v>1.005</v>
      </c>
      <c r="G110" s="5">
        <f t="shared" si="2"/>
        <v>0</v>
      </c>
      <c r="H110" s="5">
        <f t="shared" si="3"/>
        <v>0</v>
      </c>
    </row>
    <row r="111" spans="4:8" ht="15.75" thickBot="1">
      <c r="D111" s="7">
        <v>42186</v>
      </c>
      <c r="E111">
        <f>F5</f>
        <v>0</v>
      </c>
      <c r="F111" s="13">
        <v>1.026</v>
      </c>
      <c r="G111" s="5">
        <f t="shared" si="2"/>
        <v>0</v>
      </c>
      <c r="H111" s="5">
        <f t="shared" si="3"/>
        <v>0</v>
      </c>
    </row>
    <row r="112" spans="4:8" ht="15.75" thickBot="1">
      <c r="D112" s="7">
        <v>42217</v>
      </c>
      <c r="E112">
        <f>F5</f>
        <v>0</v>
      </c>
      <c r="F112" s="13">
        <v>1.026</v>
      </c>
      <c r="G112" s="5">
        <f t="shared" si="2"/>
        <v>0</v>
      </c>
      <c r="H112" s="5">
        <f t="shared" si="3"/>
        <v>0</v>
      </c>
    </row>
    <row r="113" spans="4:8" ht="15.75" thickBot="1">
      <c r="D113" s="7">
        <v>42248</v>
      </c>
      <c r="E113">
        <f>F5</f>
        <v>0</v>
      </c>
      <c r="F113" s="13">
        <v>1.026</v>
      </c>
      <c r="G113" s="5">
        <f t="shared" si="2"/>
        <v>0</v>
      </c>
      <c r="H113" s="5">
        <f t="shared" si="3"/>
        <v>0</v>
      </c>
    </row>
    <row r="114" spans="4:8" ht="15.75" thickBot="1">
      <c r="D114" s="7">
        <v>42278</v>
      </c>
      <c r="E114">
        <f>F5</f>
        <v>0</v>
      </c>
      <c r="F114" s="13">
        <v>1.079</v>
      </c>
      <c r="G114" s="5">
        <f t="shared" si="2"/>
        <v>0</v>
      </c>
      <c r="H114" s="5">
        <f t="shared" si="3"/>
        <v>0</v>
      </c>
    </row>
    <row r="115" spans="4:8" ht="15.75" thickBot="1">
      <c r="D115" s="7">
        <v>42309</v>
      </c>
      <c r="E115">
        <f>F5</f>
        <v>0</v>
      </c>
      <c r="F115" s="13">
        <v>1.079</v>
      </c>
      <c r="G115" s="5">
        <f t="shared" si="2"/>
        <v>0</v>
      </c>
      <c r="H115" s="5">
        <f t="shared" si="3"/>
        <v>0</v>
      </c>
    </row>
    <row r="116" spans="4:8" ht="15.75" thickBot="1">
      <c r="D116" s="7">
        <v>42339</v>
      </c>
      <c r="E116">
        <f>F5</f>
        <v>0</v>
      </c>
      <c r="F116" s="13">
        <v>1.079</v>
      </c>
      <c r="G116" s="5">
        <f t="shared" si="2"/>
        <v>0</v>
      </c>
      <c r="H116" s="5">
        <f t="shared" si="3"/>
        <v>0</v>
      </c>
    </row>
    <row r="117" spans="4:8" ht="15.75" thickBot="1">
      <c r="D117" s="7">
        <v>42370</v>
      </c>
      <c r="E117">
        <f>F5</f>
        <v>0</v>
      </c>
      <c r="F117" s="13">
        <v>1.124</v>
      </c>
      <c r="G117" s="5">
        <f t="shared" si="2"/>
        <v>0</v>
      </c>
      <c r="H117" s="5">
        <f t="shared" si="3"/>
        <v>0</v>
      </c>
    </row>
    <row r="118" spans="4:8" ht="15.75" thickBot="1">
      <c r="D118" s="7">
        <v>42401</v>
      </c>
      <c r="E118">
        <f>F5</f>
        <v>0</v>
      </c>
      <c r="F118" s="13">
        <v>1.124</v>
      </c>
      <c r="G118" s="5">
        <f t="shared" si="2"/>
        <v>0</v>
      </c>
      <c r="H118" s="5">
        <f t="shared" si="3"/>
        <v>0</v>
      </c>
    </row>
    <row r="119" spans="4:8" ht="15.75" thickBot="1">
      <c r="D119" s="7">
        <v>42430</v>
      </c>
      <c r="E119">
        <f>F5</f>
        <v>0</v>
      </c>
      <c r="F119" s="13">
        <v>1.124</v>
      </c>
      <c r="G119" s="5">
        <f t="shared" si="2"/>
        <v>0</v>
      </c>
      <c r="H119" s="5">
        <f t="shared" si="3"/>
        <v>0</v>
      </c>
    </row>
    <row r="120" spans="4:8" ht="15.75" thickBot="1">
      <c r="D120" s="7">
        <v>42461</v>
      </c>
      <c r="E120">
        <f>F5</f>
        <v>0</v>
      </c>
      <c r="F120" s="13">
        <v>1.124</v>
      </c>
      <c r="G120" s="5">
        <f t="shared" si="2"/>
        <v>0</v>
      </c>
      <c r="H120" s="5">
        <f t="shared" si="3"/>
        <v>0</v>
      </c>
    </row>
    <row r="121" spans="4:8" ht="15.75" thickBot="1">
      <c r="D121" s="7">
        <v>42491</v>
      </c>
      <c r="E121">
        <f>F5</f>
        <v>0</v>
      </c>
      <c r="F121" s="13">
        <v>1.124</v>
      </c>
      <c r="G121" s="5">
        <f t="shared" si="2"/>
        <v>0</v>
      </c>
      <c r="H121" s="5">
        <f t="shared" si="3"/>
        <v>0</v>
      </c>
    </row>
    <row r="122" spans="4:8" ht="15.75" thickBot="1">
      <c r="D122" s="7">
        <v>42522</v>
      </c>
      <c r="E122">
        <f>F5</f>
        <v>0</v>
      </c>
      <c r="F122" s="13">
        <v>1.124</v>
      </c>
      <c r="G122" s="5">
        <f t="shared" si="2"/>
        <v>0</v>
      </c>
      <c r="H122" s="5">
        <f t="shared" si="3"/>
        <v>0</v>
      </c>
    </row>
    <row r="123" spans="4:8" ht="15.75" thickBot="1">
      <c r="D123" s="7">
        <v>42552</v>
      </c>
      <c r="E123">
        <f>F5</f>
        <v>0</v>
      </c>
      <c r="F123" s="13">
        <v>1.148</v>
      </c>
      <c r="G123" s="5">
        <f t="shared" si="2"/>
        <v>0</v>
      </c>
      <c r="H123" s="5">
        <f t="shared" si="3"/>
        <v>0</v>
      </c>
    </row>
    <row r="124" spans="9:10" ht="15">
      <c r="I124" s="8"/>
      <c r="J124" s="8">
        <f>SUM(B48:B124)</f>
        <v>0</v>
      </c>
    </row>
    <row r="125" spans="4:8" ht="15">
      <c r="D125" s="5"/>
      <c r="E125" s="8" t="s">
        <v>9</v>
      </c>
      <c r="F125" s="5"/>
      <c r="H125" s="8">
        <f>SUM(H10:H86)</f>
        <v>0</v>
      </c>
    </row>
    <row r="128" spans="5:8" ht="15">
      <c r="E128" s="8" t="s">
        <v>12</v>
      </c>
      <c r="H128" s="15">
        <f>SUM(H87:H123)</f>
        <v>0</v>
      </c>
    </row>
  </sheetData>
  <sheetProtection/>
  <mergeCells count="1">
    <mergeCell ref="R106:U10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2014-11-20T06:51:53Z</dcterms:created>
  <dcterms:modified xsi:type="dcterms:W3CDTF">2016-07-19T04:14:29Z</dcterms:modified>
  <cp:category/>
  <cp:version/>
  <cp:contentType/>
  <cp:contentStatus/>
</cp:coreProperties>
</file>